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Convention/Convention - general/"/>
    </mc:Choice>
  </mc:AlternateContent>
  <bookViews>
    <workbookView xWindow="480" yWindow="105" windowWidth="11355" windowHeight="7425"/>
  </bookViews>
  <sheets>
    <sheet name="Attendance &amp; Profit" sheetId="1" r:id="rId1"/>
    <sheet name="Hotel Rates" sheetId="2" r:id="rId2"/>
  </sheets>
  <calcPr calcId="171027"/>
</workbook>
</file>

<file path=xl/calcChain.xml><?xml version="1.0" encoding="utf-8"?>
<calcChain xmlns="http://schemas.openxmlformats.org/spreadsheetml/2006/main">
  <c r="G32" i="1" l="1"/>
  <c r="J31" i="1" l="1"/>
  <c r="F31" i="1"/>
  <c r="D31" i="1"/>
  <c r="F30" i="1" l="1"/>
  <c r="D30" i="1"/>
  <c r="I12" i="1"/>
  <c r="I10" i="1"/>
  <c r="I11" i="1"/>
  <c r="G29" i="1"/>
  <c r="J29" i="1" s="1"/>
  <c r="F26" i="1"/>
  <c r="F27" i="1"/>
  <c r="F28" i="1"/>
  <c r="F29" i="1"/>
  <c r="D26" i="1"/>
  <c r="D27" i="1"/>
  <c r="D28" i="1"/>
  <c r="D29" i="1"/>
  <c r="G28" i="1"/>
  <c r="J28" i="1" s="1"/>
  <c r="G18" i="1"/>
  <c r="J18" i="1" s="1"/>
  <c r="J19" i="1"/>
  <c r="G20" i="1"/>
  <c r="J20" i="1" s="1"/>
  <c r="G21" i="1"/>
  <c r="G22" i="1"/>
  <c r="G23" i="1"/>
  <c r="J23" i="1" s="1"/>
  <c r="G24" i="1"/>
  <c r="J25" i="1" s="1"/>
  <c r="G25" i="1"/>
  <c r="G26" i="1"/>
  <c r="J26" i="1"/>
  <c r="G27" i="1"/>
  <c r="J27" i="1" s="1"/>
  <c r="G17" i="1"/>
  <c r="F19" i="1"/>
  <c r="F20" i="1"/>
  <c r="F21" i="1"/>
  <c r="F22" i="1"/>
  <c r="F23" i="1"/>
  <c r="F24" i="1"/>
  <c r="F25" i="1"/>
  <c r="F18" i="1"/>
  <c r="D19" i="1"/>
  <c r="D20" i="1"/>
  <c r="D21" i="1"/>
  <c r="D22" i="1"/>
  <c r="D23" i="1"/>
  <c r="D24" i="1"/>
  <c r="D25" i="1"/>
  <c r="D18" i="1"/>
  <c r="I9" i="1"/>
  <c r="I8" i="1"/>
  <c r="J22" i="1"/>
  <c r="J21" i="1" l="1"/>
  <c r="J24" i="1"/>
  <c r="J30" i="1"/>
</calcChain>
</file>

<file path=xl/sharedStrings.xml><?xml version="1.0" encoding="utf-8"?>
<sst xmlns="http://schemas.openxmlformats.org/spreadsheetml/2006/main" count="100" uniqueCount="50">
  <si>
    <t>Location</t>
  </si>
  <si>
    <t>Year</t>
  </si>
  <si>
    <t>Operators</t>
  </si>
  <si>
    <t>Total Delegates</t>
  </si>
  <si>
    <t>Gala Attendees</t>
  </si>
  <si>
    <t>Trade Floor Booths</t>
  </si>
  <si>
    <t>Suites</t>
  </si>
  <si>
    <t>Vancouver</t>
  </si>
  <si>
    <t>Niagara Falls</t>
  </si>
  <si>
    <t>Montreal</t>
  </si>
  <si>
    <t>Hotel Room Block</t>
  </si>
  <si>
    <t>Convention Attendance Yearly Comparison</t>
  </si>
  <si>
    <t xml:space="preserve">Niagara Falls </t>
  </si>
  <si>
    <t>Toronto</t>
  </si>
  <si>
    <t>Quebec City</t>
  </si>
  <si>
    <t>Revenues</t>
  </si>
  <si>
    <t>Expenses</t>
  </si>
  <si>
    <t>Profit</t>
  </si>
  <si>
    <t>Media/
Guests</t>
  </si>
  <si>
    <t>Convention Profit Yearly Comparison</t>
  </si>
  <si>
    <t>Hotel</t>
  </si>
  <si>
    <t>Standard Room</t>
  </si>
  <si>
    <t>Hilton</t>
  </si>
  <si>
    <t>Sheraton</t>
  </si>
  <si>
    <t>Pan Pacific</t>
  </si>
  <si>
    <t>Hotel Comparison</t>
  </si>
  <si>
    <t>Rates per Night</t>
  </si>
  <si>
    <t>$135 - $175</t>
  </si>
  <si>
    <t>$179 - $229</t>
  </si>
  <si>
    <t>$205 - $247</t>
  </si>
  <si>
    <t>$155 - $195</t>
  </si>
  <si>
    <t>$120 - $145</t>
  </si>
  <si>
    <t>$245 - $1750</t>
  </si>
  <si>
    <t>$319 - $1000</t>
  </si>
  <si>
    <t>$145 - $395</t>
  </si>
  <si>
    <t>full</t>
  </si>
  <si>
    <t>day
 pass</t>
  </si>
  <si>
    <t>Hyatt</t>
  </si>
  <si>
    <t>Niagara</t>
  </si>
  <si>
    <t>Westin Bayshore</t>
  </si>
  <si>
    <t>$249 &amp; $300</t>
  </si>
  <si>
    <t>Le Westin</t>
  </si>
  <si>
    <t>$346, $676,$703</t>
  </si>
  <si>
    <t xml:space="preserve">change </t>
  </si>
  <si>
    <t>change</t>
  </si>
  <si>
    <t>Total Paying
Delegates</t>
  </si>
  <si>
    <t>Suppliers 
(includes trade floor)</t>
  </si>
  <si>
    <t>*Toronto</t>
  </si>
  <si>
    <t>Notes</t>
  </si>
  <si>
    <t>Includes Toronto Tourism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</si>
</sst>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"/>
    <numFmt numFmtId="166" formatCode="_-* #,##0_-;\-* #,##0_-;_-* &quot;-&quot;??_-;_-@_-"/>
  </numFmts>
  <fonts count="15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" fontId="10" fillId="0" borderId="0" xfId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1" fontId="4" fillId="0" borderId="0" xfId="0" applyNumberFormat="1" applyFont="1" applyBorder="1" applyAlignment="1">
      <alignment horizontal="center"/>
    </xf>
    <xf numFmtId="0" fontId="6" fillId="0" borderId="0" xfId="0" applyFont="1"/>
    <xf numFmtId="0" fontId="11" fillId="0" borderId="0" xfId="0" applyFont="1" applyFill="1" applyBorder="1" applyAlignment="1">
      <alignment horizontal="center" wrapText="1"/>
    </xf>
    <xf numFmtId="44" fontId="11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0" fillId="0" borderId="0" xfId="0" applyFill="1"/>
    <xf numFmtId="44" fontId="11" fillId="0" borderId="0" xfId="1" applyFont="1" applyFill="1" applyBorder="1" applyAlignment="1">
      <alignment horizontal="left" wrapText="1"/>
    </xf>
    <xf numFmtId="164" fontId="10" fillId="0" borderId="0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Fill="1"/>
    <xf numFmtId="10" fontId="13" fillId="0" borderId="0" xfId="0" applyNumberFormat="1" applyFont="1" applyFill="1"/>
    <xf numFmtId="10" fontId="13" fillId="0" borderId="0" xfId="0" applyNumberFormat="1" applyFont="1"/>
    <xf numFmtId="0" fontId="14" fillId="0" borderId="0" xfId="0" applyFont="1" applyFill="1"/>
    <xf numFmtId="44" fontId="9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166" fontId="4" fillId="0" borderId="0" xfId="2" applyNumberFormat="1" applyFont="1"/>
    <xf numFmtId="165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Border="1" applyAlignment="1">
      <alignment horizontal="center" wrapText="1"/>
    </xf>
    <xf numFmtId="165" fontId="11" fillId="0" borderId="0" xfId="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9" fontId="4" fillId="0" borderId="0" xfId="3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13" zoomScaleNormal="100" workbookViewId="0">
      <selection activeCell="J33" sqref="J33"/>
    </sheetView>
  </sheetViews>
  <sheetFormatPr defaultRowHeight="12.75" x14ac:dyDescent="0.2"/>
  <cols>
    <col min="1" max="1" width="13.85546875" customWidth="1"/>
    <col min="2" max="3" width="10.7109375" customWidth="1"/>
    <col min="4" max="4" width="8.7109375" customWidth="1"/>
    <col min="5" max="5" width="10.7109375" customWidth="1"/>
    <col min="6" max="6" width="8.7109375" customWidth="1"/>
    <col min="7" max="7" width="10.7109375" customWidth="1"/>
    <col min="8" max="8" width="9.140625" customWidth="1"/>
    <col min="9" max="10" width="10.7109375" customWidth="1"/>
    <col min="11" max="11" width="10.28515625" customWidth="1"/>
    <col min="12" max="12" width="8.7109375" customWidth="1"/>
    <col min="13" max="13" width="10" style="1" customWidth="1"/>
  </cols>
  <sheetData>
    <row r="1" spans="1:13" ht="23.25" customHeight="1" x14ac:dyDescent="0.2">
      <c r="A1" s="87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s="3" customFormat="1" ht="43.5" customHeight="1" thickBot="1" x14ac:dyDescent="0.25">
      <c r="A2" s="33" t="s">
        <v>0</v>
      </c>
      <c r="B2" s="33" t="s">
        <v>1</v>
      </c>
      <c r="C2" s="90" t="s">
        <v>46</v>
      </c>
      <c r="D2" s="90"/>
      <c r="E2" s="91" t="s">
        <v>2</v>
      </c>
      <c r="F2" s="91"/>
      <c r="G2" s="65" t="s">
        <v>45</v>
      </c>
      <c r="H2" s="33" t="s">
        <v>18</v>
      </c>
      <c r="I2" s="33" t="s">
        <v>3</v>
      </c>
      <c r="J2" s="33" t="s">
        <v>4</v>
      </c>
      <c r="K2" s="33" t="s">
        <v>5</v>
      </c>
      <c r="L2" s="33" t="s">
        <v>6</v>
      </c>
      <c r="M2" s="34" t="s">
        <v>10</v>
      </c>
    </row>
    <row r="3" spans="1:13" s="3" customFormat="1" ht="29.25" customHeight="1" x14ac:dyDescent="0.2">
      <c r="A3" s="12"/>
      <c r="B3" s="35"/>
      <c r="C3" s="57" t="s">
        <v>35</v>
      </c>
      <c r="D3" s="57" t="s">
        <v>36</v>
      </c>
      <c r="E3" s="54" t="s">
        <v>35</v>
      </c>
      <c r="F3" s="54" t="s">
        <v>36</v>
      </c>
      <c r="G3" s="66"/>
      <c r="H3" s="35"/>
      <c r="I3" s="35"/>
      <c r="J3" s="35"/>
      <c r="K3" s="35"/>
      <c r="L3" s="35"/>
      <c r="M3" s="26"/>
    </row>
    <row r="4" spans="1:13" s="3" customFormat="1" ht="18.95" customHeight="1" x14ac:dyDescent="0.2">
      <c r="A4" s="12" t="s">
        <v>7</v>
      </c>
      <c r="B4" s="13">
        <v>2005</v>
      </c>
      <c r="C4" s="58">
        <v>117</v>
      </c>
      <c r="D4" s="58"/>
      <c r="E4" s="55">
        <v>84</v>
      </c>
      <c r="F4" s="55"/>
      <c r="G4" s="67">
        <v>201</v>
      </c>
      <c r="H4" s="13">
        <v>16</v>
      </c>
      <c r="I4" s="13">
        <v>217</v>
      </c>
      <c r="J4" s="13">
        <v>223</v>
      </c>
      <c r="K4" s="13">
        <v>39</v>
      </c>
      <c r="L4" s="13">
        <v>40</v>
      </c>
      <c r="M4" s="14"/>
    </row>
    <row r="5" spans="1:13" s="3" customFormat="1" ht="18.95" customHeight="1" x14ac:dyDescent="0.2">
      <c r="A5" s="12" t="s">
        <v>8</v>
      </c>
      <c r="B5" s="13">
        <v>2006</v>
      </c>
      <c r="C5" s="58">
        <v>156</v>
      </c>
      <c r="D5" s="58"/>
      <c r="E5" s="55">
        <v>74</v>
      </c>
      <c r="F5" s="55"/>
      <c r="G5" s="67">
        <v>230</v>
      </c>
      <c r="H5" s="13">
        <v>16</v>
      </c>
      <c r="I5" s="13">
        <v>246</v>
      </c>
      <c r="J5" s="13">
        <v>233</v>
      </c>
      <c r="K5" s="13">
        <v>51</v>
      </c>
      <c r="L5" s="13">
        <v>46</v>
      </c>
      <c r="M5" s="14">
        <v>1095</v>
      </c>
    </row>
    <row r="6" spans="1:13" s="3" customFormat="1" ht="18.95" customHeight="1" x14ac:dyDescent="0.2">
      <c r="A6" s="12" t="s">
        <v>9</v>
      </c>
      <c r="B6" s="13">
        <v>2008</v>
      </c>
      <c r="C6" s="58">
        <v>137</v>
      </c>
      <c r="D6" s="58"/>
      <c r="E6" s="55">
        <v>70</v>
      </c>
      <c r="F6" s="55"/>
      <c r="G6" s="67">
        <v>207</v>
      </c>
      <c r="H6" s="13">
        <v>29</v>
      </c>
      <c r="I6" s="13">
        <v>239</v>
      </c>
      <c r="J6" s="13">
        <v>178</v>
      </c>
      <c r="K6" s="13">
        <v>39</v>
      </c>
      <c r="L6" s="13">
        <v>40</v>
      </c>
      <c r="M6" s="14">
        <v>821</v>
      </c>
    </row>
    <row r="7" spans="1:13" s="3" customFormat="1" ht="18.95" customHeight="1" x14ac:dyDescent="0.2">
      <c r="A7" s="12" t="s">
        <v>7</v>
      </c>
      <c r="B7" s="13">
        <v>2009</v>
      </c>
      <c r="C7" s="58">
        <v>121</v>
      </c>
      <c r="D7" s="58"/>
      <c r="E7" s="55">
        <v>63</v>
      </c>
      <c r="F7" s="55"/>
      <c r="G7" s="67">
        <v>184</v>
      </c>
      <c r="H7" s="13">
        <v>16</v>
      </c>
      <c r="I7" s="13">
        <v>200</v>
      </c>
      <c r="J7" s="13">
        <v>165</v>
      </c>
      <c r="K7" s="13">
        <v>22</v>
      </c>
      <c r="L7" s="13">
        <v>40</v>
      </c>
      <c r="M7" s="14">
        <v>840</v>
      </c>
    </row>
    <row r="8" spans="1:13" s="3" customFormat="1" ht="18.95" customHeight="1" x14ac:dyDescent="0.2">
      <c r="A8" s="17" t="s">
        <v>8</v>
      </c>
      <c r="B8" s="15">
        <v>2010</v>
      </c>
      <c r="C8" s="58">
        <v>137</v>
      </c>
      <c r="D8" s="58"/>
      <c r="E8" s="55">
        <v>76</v>
      </c>
      <c r="F8" s="55">
        <v>12</v>
      </c>
      <c r="G8" s="68">
        <v>219</v>
      </c>
      <c r="H8" s="15">
        <v>15</v>
      </c>
      <c r="I8" s="15">
        <f>G8+H8</f>
        <v>234</v>
      </c>
      <c r="J8" s="14">
        <v>195</v>
      </c>
      <c r="K8" s="14">
        <v>39</v>
      </c>
      <c r="L8" s="14">
        <v>37</v>
      </c>
      <c r="M8" s="14">
        <v>880</v>
      </c>
    </row>
    <row r="9" spans="1:13" s="4" customFormat="1" ht="18.95" customHeight="1" x14ac:dyDescent="0.25">
      <c r="A9" s="19" t="s">
        <v>8</v>
      </c>
      <c r="B9" s="22">
        <v>2011</v>
      </c>
      <c r="C9" s="59">
        <v>146</v>
      </c>
      <c r="D9" s="59"/>
      <c r="E9" s="56">
        <v>77</v>
      </c>
      <c r="F9" s="56">
        <v>15</v>
      </c>
      <c r="G9" s="69">
        <v>223</v>
      </c>
      <c r="H9" s="22">
        <v>8</v>
      </c>
      <c r="I9" s="22">
        <f>G9+H9</f>
        <v>231</v>
      </c>
      <c r="J9" s="22">
        <v>165</v>
      </c>
      <c r="K9" s="22">
        <v>29</v>
      </c>
      <c r="L9" s="22">
        <v>41</v>
      </c>
      <c r="M9" s="22">
        <v>850</v>
      </c>
    </row>
    <row r="10" spans="1:13" s="4" customFormat="1" ht="18.95" customHeight="1" x14ac:dyDescent="0.25">
      <c r="A10" s="19" t="s">
        <v>8</v>
      </c>
      <c r="B10" s="22">
        <v>2012</v>
      </c>
      <c r="C10" s="59">
        <v>149</v>
      </c>
      <c r="D10" s="59">
        <v>6</v>
      </c>
      <c r="E10" s="56">
        <v>73</v>
      </c>
      <c r="F10" s="56">
        <v>19</v>
      </c>
      <c r="G10" s="69">
        <v>223</v>
      </c>
      <c r="H10" s="22">
        <v>8</v>
      </c>
      <c r="I10" s="22">
        <f>G10+H10</f>
        <v>231</v>
      </c>
      <c r="J10" s="22">
        <v>192</v>
      </c>
      <c r="K10" s="22">
        <v>31</v>
      </c>
      <c r="L10" s="22">
        <v>41</v>
      </c>
      <c r="M10" s="22">
        <v>865</v>
      </c>
    </row>
    <row r="11" spans="1:13" s="4" customFormat="1" ht="18.600000000000001" customHeight="1" x14ac:dyDescent="0.25">
      <c r="A11" s="50" t="s">
        <v>8</v>
      </c>
      <c r="B11" s="51">
        <v>2013</v>
      </c>
      <c r="C11" s="59">
        <v>161</v>
      </c>
      <c r="D11" s="59">
        <v>10</v>
      </c>
      <c r="E11" s="56">
        <v>74</v>
      </c>
      <c r="F11" s="56">
        <v>17</v>
      </c>
      <c r="G11" s="70">
        <v>235</v>
      </c>
      <c r="H11" s="51">
        <v>6</v>
      </c>
      <c r="I11" s="51">
        <f>G11+H11</f>
        <v>241</v>
      </c>
      <c r="J11" s="51">
        <v>165</v>
      </c>
      <c r="K11" s="51">
        <v>26</v>
      </c>
      <c r="L11" s="51">
        <v>45</v>
      </c>
      <c r="M11" s="51">
        <v>871</v>
      </c>
    </row>
    <row r="12" spans="1:13" s="4" customFormat="1" ht="18" customHeight="1" x14ac:dyDescent="0.25">
      <c r="A12" s="19" t="s">
        <v>13</v>
      </c>
      <c r="B12" s="22">
        <v>2014</v>
      </c>
      <c r="C12" s="59">
        <v>179</v>
      </c>
      <c r="D12" s="59">
        <v>6</v>
      </c>
      <c r="E12" s="56">
        <v>75</v>
      </c>
      <c r="F12" s="56">
        <v>12</v>
      </c>
      <c r="G12" s="69">
        <v>254</v>
      </c>
      <c r="H12" s="22">
        <v>10</v>
      </c>
      <c r="I12" s="22">
        <f>G12+H12</f>
        <v>264</v>
      </c>
      <c r="J12" s="22">
        <v>192</v>
      </c>
      <c r="K12" s="22">
        <v>45</v>
      </c>
      <c r="L12" s="22">
        <v>37</v>
      </c>
      <c r="M12" s="22">
        <v>755</v>
      </c>
    </row>
    <row r="13" spans="1:13" s="4" customFormat="1" ht="18" customHeight="1" x14ac:dyDescent="0.25">
      <c r="A13" s="19" t="s">
        <v>7</v>
      </c>
      <c r="B13" s="22">
        <v>2015</v>
      </c>
      <c r="C13" s="59">
        <v>145</v>
      </c>
      <c r="D13" s="59"/>
      <c r="E13" s="56">
        <v>67</v>
      </c>
      <c r="F13" s="56"/>
      <c r="G13" s="69">
        <v>212</v>
      </c>
      <c r="H13" s="22">
        <v>3</v>
      </c>
      <c r="I13" s="22">
        <v>215</v>
      </c>
      <c r="J13" s="22">
        <v>175</v>
      </c>
      <c r="K13" s="22">
        <v>28</v>
      </c>
      <c r="L13" s="22">
        <v>34</v>
      </c>
      <c r="M13" s="22">
        <v>900</v>
      </c>
    </row>
    <row r="14" spans="1:13" s="4" customFormat="1" ht="17.25" customHeight="1" x14ac:dyDescent="0.25">
      <c r="A14" s="19" t="s">
        <v>13</v>
      </c>
      <c r="B14" s="22">
        <v>2016</v>
      </c>
      <c r="C14" s="59">
        <v>150</v>
      </c>
      <c r="D14" s="59">
        <v>4</v>
      </c>
      <c r="E14" s="56">
        <v>52</v>
      </c>
      <c r="F14" s="56"/>
      <c r="G14" s="69">
        <v>202</v>
      </c>
      <c r="H14" s="22">
        <v>9</v>
      </c>
      <c r="I14" s="22">
        <v>211</v>
      </c>
      <c r="J14" s="22">
        <v>160</v>
      </c>
      <c r="K14" s="22">
        <v>32</v>
      </c>
      <c r="L14" s="22">
        <v>36</v>
      </c>
      <c r="M14" s="22">
        <v>594</v>
      </c>
    </row>
    <row r="15" spans="1:13" ht="28.5" customHeight="1" x14ac:dyDescent="0.25">
      <c r="A15" s="88" t="s">
        <v>19</v>
      </c>
      <c r="B15" s="89"/>
      <c r="C15" s="89"/>
      <c r="D15" s="89"/>
      <c r="E15" s="89"/>
      <c r="F15" s="89"/>
      <c r="G15" s="89"/>
      <c r="H15" s="89"/>
      <c r="I15" s="89"/>
      <c r="J15" s="89"/>
      <c r="K15" s="10"/>
      <c r="L15" s="10"/>
      <c r="M15" s="2"/>
    </row>
    <row r="16" spans="1:13" s="9" customFormat="1" ht="37.5" customHeight="1" thickBot="1" x14ac:dyDescent="0.25">
      <c r="A16" s="63" t="s">
        <v>0</v>
      </c>
      <c r="B16" s="64" t="s">
        <v>1</v>
      </c>
      <c r="C16" s="64" t="s">
        <v>15</v>
      </c>
      <c r="D16" s="11" t="s">
        <v>43</v>
      </c>
      <c r="E16" s="64" t="s">
        <v>16</v>
      </c>
      <c r="F16" s="11" t="s">
        <v>44</v>
      </c>
      <c r="G16" s="82" t="s">
        <v>17</v>
      </c>
      <c r="H16" s="82"/>
      <c r="I16" s="82"/>
      <c r="J16" s="11" t="s">
        <v>44</v>
      </c>
      <c r="K16" s="77" t="s">
        <v>48</v>
      </c>
      <c r="L16" s="77"/>
      <c r="M16" s="77"/>
    </row>
    <row r="17" spans="1:13" ht="18.95" hidden="1" customHeight="1" x14ac:dyDescent="0.2">
      <c r="A17" s="27" t="s">
        <v>7</v>
      </c>
      <c r="B17" s="28">
        <v>2000</v>
      </c>
      <c r="C17" s="29">
        <v>281795</v>
      </c>
      <c r="D17" s="36"/>
      <c r="E17" s="29">
        <v>146544</v>
      </c>
      <c r="F17" s="39"/>
      <c r="G17" s="83">
        <f>C17-E17</f>
        <v>135251</v>
      </c>
      <c r="H17" s="83"/>
      <c r="I17" s="83"/>
      <c r="J17" s="30"/>
      <c r="M17" s="7"/>
    </row>
    <row r="18" spans="1:13" ht="18.95" hidden="1" customHeight="1" x14ac:dyDescent="0.2">
      <c r="A18" s="27" t="s">
        <v>9</v>
      </c>
      <c r="B18" s="28">
        <v>2001</v>
      </c>
      <c r="C18" s="29">
        <v>286695</v>
      </c>
      <c r="D18" s="37">
        <f t="shared" ref="D18:D31" si="0">(C18-C17)/C17</f>
        <v>1.738852712077929E-2</v>
      </c>
      <c r="E18" s="29">
        <v>151123</v>
      </c>
      <c r="F18" s="37">
        <f>(E18-E17)/E17</f>
        <v>3.1246588055464569E-2</v>
      </c>
      <c r="G18" s="84">
        <f>C18-E18-1</f>
        <v>135571</v>
      </c>
      <c r="H18" s="84"/>
      <c r="I18" s="84"/>
      <c r="J18" s="37">
        <f t="shared" ref="J18:J29" si="1">(G18-G17)/G17</f>
        <v>2.3659714161078293E-3</v>
      </c>
      <c r="M18" s="7"/>
    </row>
    <row r="19" spans="1:13" ht="18.95" hidden="1" customHeight="1" x14ac:dyDescent="0.2">
      <c r="A19" s="31" t="s">
        <v>7</v>
      </c>
      <c r="B19" s="32">
        <v>2002</v>
      </c>
      <c r="C19" s="29">
        <v>285524</v>
      </c>
      <c r="D19" s="37">
        <f t="shared" si="0"/>
        <v>-4.0844800223233746E-3</v>
      </c>
      <c r="E19" s="29">
        <v>147244.88</v>
      </c>
      <c r="F19" s="37">
        <f t="shared" ref="F19:F31" si="2">(E19-E18)/E18</f>
        <v>-2.5662010415356998E-2</v>
      </c>
      <c r="G19" s="84">
        <v>138278.92000000001</v>
      </c>
      <c r="H19" s="84"/>
      <c r="I19" s="84"/>
      <c r="J19" s="37">
        <f t="shared" si="1"/>
        <v>1.9974183269283349E-2</v>
      </c>
      <c r="M19" s="7"/>
    </row>
    <row r="20" spans="1:13" ht="18.95" hidden="1" customHeight="1" x14ac:dyDescent="0.2">
      <c r="A20" s="31" t="s">
        <v>13</v>
      </c>
      <c r="B20" s="28">
        <v>2003</v>
      </c>
      <c r="C20" s="29">
        <v>323925</v>
      </c>
      <c r="D20" s="37">
        <f t="shared" si="0"/>
        <v>0.13449307238620922</v>
      </c>
      <c r="E20" s="29">
        <v>193931</v>
      </c>
      <c r="F20" s="37">
        <f t="shared" si="2"/>
        <v>0.31706447110419045</v>
      </c>
      <c r="G20" s="84">
        <f t="shared" ref="G20:G29" si="3">C20-E20</f>
        <v>129994</v>
      </c>
      <c r="H20" s="84"/>
      <c r="I20" s="84"/>
      <c r="J20" s="37">
        <f t="shared" si="1"/>
        <v>-5.9914555306043844E-2</v>
      </c>
      <c r="M20" s="7"/>
    </row>
    <row r="21" spans="1:13" ht="18.95" hidden="1" customHeight="1" x14ac:dyDescent="0.2">
      <c r="A21" s="27" t="s">
        <v>14</v>
      </c>
      <c r="B21" s="28">
        <v>2004</v>
      </c>
      <c r="C21" s="29">
        <v>256622</v>
      </c>
      <c r="D21" s="37">
        <f t="shared" si="0"/>
        <v>-0.20777340433742378</v>
      </c>
      <c r="E21" s="29">
        <v>159970</v>
      </c>
      <c r="F21" s="37">
        <f t="shared" si="2"/>
        <v>-0.17511898561859632</v>
      </c>
      <c r="G21" s="84">
        <f t="shared" si="3"/>
        <v>96652</v>
      </c>
      <c r="H21" s="84"/>
      <c r="I21" s="84"/>
      <c r="J21" s="37">
        <f t="shared" si="1"/>
        <v>-0.25648876101973939</v>
      </c>
      <c r="M21" s="7"/>
    </row>
    <row r="22" spans="1:13" ht="18.95" customHeight="1" x14ac:dyDescent="0.2">
      <c r="A22" s="9" t="s">
        <v>7</v>
      </c>
      <c r="B22" s="5">
        <v>2005</v>
      </c>
      <c r="C22" s="71">
        <v>264940.34000000003</v>
      </c>
      <c r="D22" s="38">
        <f t="shared" si="0"/>
        <v>3.241475789293212E-2</v>
      </c>
      <c r="E22" s="71">
        <v>160783</v>
      </c>
      <c r="F22" s="38">
        <f t="shared" si="2"/>
        <v>5.082202913046196E-3</v>
      </c>
      <c r="G22" s="85">
        <f t="shared" si="3"/>
        <v>104157.34000000003</v>
      </c>
      <c r="H22" s="85"/>
      <c r="I22" s="85"/>
      <c r="J22" s="38">
        <f t="shared" si="1"/>
        <v>7.765323014526368E-2</v>
      </c>
      <c r="M22" s="7"/>
    </row>
    <row r="23" spans="1:13" ht="18.95" customHeight="1" x14ac:dyDescent="0.2">
      <c r="A23" s="9" t="s">
        <v>8</v>
      </c>
      <c r="B23" s="5">
        <v>2006</v>
      </c>
      <c r="C23" s="71">
        <v>335202.67</v>
      </c>
      <c r="D23" s="38">
        <f t="shared" si="0"/>
        <v>0.26520057307996192</v>
      </c>
      <c r="E23" s="71">
        <v>136005.68</v>
      </c>
      <c r="F23" s="38">
        <f t="shared" si="2"/>
        <v>-0.15410410304572006</v>
      </c>
      <c r="G23" s="85">
        <f t="shared" si="3"/>
        <v>199196.99</v>
      </c>
      <c r="H23" s="85"/>
      <c r="I23" s="85"/>
      <c r="J23" s="38">
        <f t="shared" si="1"/>
        <v>0.912462338227915</v>
      </c>
      <c r="M23" s="7"/>
    </row>
    <row r="24" spans="1:13" ht="18.95" customHeight="1" x14ac:dyDescent="0.2">
      <c r="A24" s="9" t="s">
        <v>9</v>
      </c>
      <c r="B24" s="5">
        <v>2008</v>
      </c>
      <c r="C24" s="71">
        <v>290850.65999999997</v>
      </c>
      <c r="D24" s="38">
        <f t="shared" si="0"/>
        <v>-0.13231401169925053</v>
      </c>
      <c r="E24" s="71">
        <v>153285.65</v>
      </c>
      <c r="F24" s="38">
        <f t="shared" si="2"/>
        <v>0.12705329659761269</v>
      </c>
      <c r="G24" s="85">
        <f t="shared" si="3"/>
        <v>137565.00999999998</v>
      </c>
      <c r="H24" s="85"/>
      <c r="I24" s="85"/>
      <c r="J24" s="38">
        <f t="shared" si="1"/>
        <v>-0.30940216516323871</v>
      </c>
      <c r="M24" s="7"/>
    </row>
    <row r="25" spans="1:13" ht="18.95" customHeight="1" x14ac:dyDescent="0.2">
      <c r="A25" s="16" t="s">
        <v>7</v>
      </c>
      <c r="B25" s="6">
        <v>2009</v>
      </c>
      <c r="C25" s="71">
        <v>269470</v>
      </c>
      <c r="D25" s="38">
        <f t="shared" si="0"/>
        <v>-7.3510783850378666E-2</v>
      </c>
      <c r="E25" s="71">
        <v>129119</v>
      </c>
      <c r="F25" s="38">
        <f t="shared" si="2"/>
        <v>-0.15765761504746201</v>
      </c>
      <c r="G25" s="85">
        <f t="shared" si="3"/>
        <v>140351</v>
      </c>
      <c r="H25" s="85"/>
      <c r="I25" s="85"/>
      <c r="J25" s="38">
        <f t="shared" si="1"/>
        <v>2.0252170228461586E-2</v>
      </c>
      <c r="M25" s="7"/>
    </row>
    <row r="26" spans="1:13" ht="18.95" customHeight="1" x14ac:dyDescent="0.2">
      <c r="A26" s="16" t="s">
        <v>12</v>
      </c>
      <c r="B26" s="6">
        <v>2010</v>
      </c>
      <c r="C26" s="71">
        <v>323936</v>
      </c>
      <c r="D26" s="38">
        <f t="shared" si="0"/>
        <v>0.2021226852710877</v>
      </c>
      <c r="E26" s="71">
        <v>133973</v>
      </c>
      <c r="F26" s="38">
        <f t="shared" si="2"/>
        <v>3.7593227952508926E-2</v>
      </c>
      <c r="G26" s="85">
        <f t="shared" si="3"/>
        <v>189963</v>
      </c>
      <c r="H26" s="85"/>
      <c r="I26" s="85"/>
      <c r="J26" s="38">
        <f t="shared" si="1"/>
        <v>0.35348519070045814</v>
      </c>
      <c r="M26" s="7"/>
    </row>
    <row r="27" spans="1:13" ht="18.95" customHeight="1" x14ac:dyDescent="0.2">
      <c r="A27" s="16" t="s">
        <v>8</v>
      </c>
      <c r="B27" s="24">
        <v>2011</v>
      </c>
      <c r="C27" s="72">
        <v>304000</v>
      </c>
      <c r="D27" s="38">
        <f t="shared" si="0"/>
        <v>-6.1543020843623432E-2</v>
      </c>
      <c r="E27" s="72">
        <v>77861</v>
      </c>
      <c r="F27" s="38">
        <f t="shared" si="2"/>
        <v>-0.41883065990908613</v>
      </c>
      <c r="G27" s="85">
        <f t="shared" si="3"/>
        <v>226139</v>
      </c>
      <c r="H27" s="85"/>
      <c r="I27" s="85"/>
      <c r="J27" s="38">
        <f t="shared" si="1"/>
        <v>0.19043708511657534</v>
      </c>
      <c r="K27" s="23"/>
      <c r="M27" s="7"/>
    </row>
    <row r="28" spans="1:13" ht="18.95" customHeight="1" x14ac:dyDescent="0.2">
      <c r="A28" s="16" t="s">
        <v>8</v>
      </c>
      <c r="B28" s="22">
        <v>2012</v>
      </c>
      <c r="C28" s="72">
        <v>306957</v>
      </c>
      <c r="D28" s="38">
        <f t="shared" si="0"/>
        <v>9.7269736842105266E-3</v>
      </c>
      <c r="E28" s="71">
        <v>82722</v>
      </c>
      <c r="F28" s="38">
        <f t="shared" si="2"/>
        <v>6.2431769435275682E-2</v>
      </c>
      <c r="G28" s="92">
        <f t="shared" si="3"/>
        <v>224235</v>
      </c>
      <c r="H28" s="92"/>
      <c r="I28" s="92"/>
      <c r="J28" s="38">
        <f t="shared" si="1"/>
        <v>-8.4196003343076607E-3</v>
      </c>
      <c r="K28" s="21"/>
      <c r="L28" s="3"/>
      <c r="M28" s="7"/>
    </row>
    <row r="29" spans="1:13" s="9" customFormat="1" ht="18" customHeight="1" x14ac:dyDescent="0.25">
      <c r="A29" s="52" t="s">
        <v>8</v>
      </c>
      <c r="B29" s="53">
        <v>2013</v>
      </c>
      <c r="C29" s="73">
        <v>314985</v>
      </c>
      <c r="D29" s="37">
        <f t="shared" si="0"/>
        <v>2.615350032740742E-2</v>
      </c>
      <c r="E29" s="73">
        <v>93242.74</v>
      </c>
      <c r="F29" s="37">
        <f t="shared" si="2"/>
        <v>0.12718188631802912</v>
      </c>
      <c r="G29" s="81">
        <f t="shared" si="3"/>
        <v>221742.26</v>
      </c>
      <c r="H29" s="81"/>
      <c r="I29" s="81"/>
      <c r="J29" s="37">
        <f t="shared" si="1"/>
        <v>-1.111664102392575E-2</v>
      </c>
      <c r="K29" s="19"/>
      <c r="L29" s="25"/>
      <c r="M29" s="8"/>
    </row>
    <row r="30" spans="1:13" ht="16.149999999999999" customHeight="1" x14ac:dyDescent="0.2">
      <c r="A30" s="52" t="s">
        <v>13</v>
      </c>
      <c r="B30" s="53">
        <v>2014</v>
      </c>
      <c r="C30" s="74">
        <v>370809</v>
      </c>
      <c r="D30" s="37">
        <f t="shared" si="0"/>
        <v>0.17722748702319158</v>
      </c>
      <c r="E30" s="73">
        <v>129200</v>
      </c>
      <c r="F30" s="37">
        <f t="shared" si="2"/>
        <v>0.38563066679507696</v>
      </c>
      <c r="G30" s="86">
        <v>245117</v>
      </c>
      <c r="H30" s="86"/>
      <c r="I30" s="86"/>
      <c r="J30" s="37">
        <f>(G30-G29)/G29</f>
        <v>0.1054140063332988</v>
      </c>
      <c r="K30" s="78" t="s">
        <v>49</v>
      </c>
      <c r="L30" s="78"/>
      <c r="M30" s="78"/>
    </row>
    <row r="31" spans="1:13" ht="16.5" customHeight="1" x14ac:dyDescent="0.2">
      <c r="A31" s="52" t="s">
        <v>7</v>
      </c>
      <c r="B31" s="53">
        <v>2015</v>
      </c>
      <c r="C31" s="73">
        <v>340500</v>
      </c>
      <c r="D31" s="37">
        <f t="shared" si="0"/>
        <v>-8.1737498280786067E-2</v>
      </c>
      <c r="E31" s="73">
        <v>122103</v>
      </c>
      <c r="F31" s="37">
        <f t="shared" si="2"/>
        <v>-5.4930340557275539E-2</v>
      </c>
      <c r="G31" s="80">
        <v>205168</v>
      </c>
      <c r="H31" s="80"/>
      <c r="I31" s="80"/>
      <c r="J31" s="37">
        <f>(G31-G30)/G30</f>
        <v>-0.16297931192042983</v>
      </c>
      <c r="K31" s="20"/>
      <c r="L31" s="3"/>
      <c r="M31" s="7"/>
    </row>
    <row r="32" spans="1:13" ht="15.75" customHeight="1" x14ac:dyDescent="0.2">
      <c r="A32" s="52" t="s">
        <v>47</v>
      </c>
      <c r="B32" s="53">
        <v>2016</v>
      </c>
      <c r="C32" s="75">
        <v>323254</v>
      </c>
      <c r="D32" s="101">
        <v>-0.05</v>
      </c>
      <c r="E32" s="73">
        <v>128588</v>
      </c>
      <c r="F32" s="20"/>
      <c r="G32" s="76">
        <f>C32-E32</f>
        <v>194666</v>
      </c>
      <c r="H32" s="76"/>
      <c r="I32" s="76"/>
      <c r="J32" s="101">
        <v>-0.05</v>
      </c>
      <c r="K32" s="79" t="s">
        <v>49</v>
      </c>
      <c r="L32" s="79"/>
      <c r="M32" s="79"/>
    </row>
    <row r="33" spans="1:1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7"/>
    </row>
    <row r="34" spans="1:13" ht="14.25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7"/>
    </row>
    <row r="35" spans="1:13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7"/>
    </row>
    <row r="36" spans="1:1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7"/>
    </row>
  </sheetData>
  <mergeCells count="24">
    <mergeCell ref="G28:I28"/>
    <mergeCell ref="G24:I24"/>
    <mergeCell ref="G25:I25"/>
    <mergeCell ref="G26:I26"/>
    <mergeCell ref="A1:L1"/>
    <mergeCell ref="A15:J15"/>
    <mergeCell ref="C2:D2"/>
    <mergeCell ref="E2:F2"/>
    <mergeCell ref="G32:I32"/>
    <mergeCell ref="K16:M16"/>
    <mergeCell ref="K30:M30"/>
    <mergeCell ref="K32:M32"/>
    <mergeCell ref="G31:I31"/>
    <mergeCell ref="G29:I29"/>
    <mergeCell ref="G16:I16"/>
    <mergeCell ref="G17:I17"/>
    <mergeCell ref="G18:I18"/>
    <mergeCell ref="G19:I19"/>
    <mergeCell ref="G20:I20"/>
    <mergeCell ref="G21:I21"/>
    <mergeCell ref="G22:I22"/>
    <mergeCell ref="G23:I23"/>
    <mergeCell ref="G30:I30"/>
    <mergeCell ref="G27:I27"/>
  </mergeCells>
  <phoneticPr fontId="3" type="noConversion"/>
  <pageMargins left="0.43307086614173229" right="0.19685039370078741" top="1.1023622047244095" bottom="0.43307086614173229" header="0.31496062992125984" footer="0.23622047244094491"/>
  <pageSetup scale="84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D23" sqref="D23"/>
    </sheetView>
  </sheetViews>
  <sheetFormatPr defaultRowHeight="15" x14ac:dyDescent="0.2"/>
  <cols>
    <col min="1" max="1" width="19.28515625" customWidth="1"/>
    <col min="2" max="2" width="9.140625" style="60"/>
    <col min="3" max="3" width="18.85546875" style="60" customWidth="1"/>
    <col min="4" max="4" width="11.140625" style="60" bestFit="1" customWidth="1"/>
    <col min="5" max="5" width="9.5703125" style="60" bestFit="1" customWidth="1"/>
    <col min="6" max="6" width="11.140625" style="60" bestFit="1" customWidth="1"/>
    <col min="7" max="7" width="11.42578125" style="60" bestFit="1" customWidth="1"/>
  </cols>
  <sheetData>
    <row r="3" spans="1:7" ht="21.75" customHeight="1" x14ac:dyDescent="0.25">
      <c r="A3" s="98" t="s">
        <v>25</v>
      </c>
      <c r="B3" s="98"/>
      <c r="C3" s="98"/>
      <c r="D3" s="98"/>
      <c r="E3" s="98"/>
      <c r="F3" s="98"/>
      <c r="G3" s="98"/>
    </row>
    <row r="4" spans="1:7" ht="18" customHeight="1" x14ac:dyDescent="0.25">
      <c r="A4" s="18"/>
      <c r="B4" s="18"/>
      <c r="C4" s="18"/>
      <c r="D4" s="98" t="s">
        <v>26</v>
      </c>
      <c r="E4" s="98"/>
      <c r="F4" s="98"/>
      <c r="G4" s="98"/>
    </row>
    <row r="5" spans="1:7" ht="18" customHeight="1" x14ac:dyDescent="0.25">
      <c r="A5" s="48" t="s">
        <v>0</v>
      </c>
      <c r="B5" s="48" t="s">
        <v>1</v>
      </c>
      <c r="C5" s="49" t="s">
        <v>20</v>
      </c>
      <c r="D5" s="99" t="s">
        <v>21</v>
      </c>
      <c r="E5" s="99"/>
      <c r="F5" s="100" t="s">
        <v>6</v>
      </c>
      <c r="G5" s="100"/>
    </row>
    <row r="6" spans="1:7" ht="18" customHeight="1" x14ac:dyDescent="0.25">
      <c r="A6" s="40" t="s">
        <v>7</v>
      </c>
      <c r="B6" s="41">
        <v>2005</v>
      </c>
      <c r="C6" s="46" t="s">
        <v>24</v>
      </c>
      <c r="D6" s="95">
        <v>185</v>
      </c>
      <c r="E6" s="97"/>
      <c r="F6" s="96" t="s">
        <v>32</v>
      </c>
      <c r="G6" s="97"/>
    </row>
    <row r="7" spans="1:7" ht="18" customHeight="1" x14ac:dyDescent="0.25">
      <c r="A7" s="40" t="s">
        <v>8</v>
      </c>
      <c r="B7" s="41">
        <v>2006</v>
      </c>
      <c r="C7" s="46" t="s">
        <v>23</v>
      </c>
      <c r="D7" s="96" t="s">
        <v>27</v>
      </c>
      <c r="E7" s="97"/>
      <c r="F7" s="95">
        <v>299</v>
      </c>
      <c r="G7" s="97"/>
    </row>
    <row r="8" spans="1:7" ht="18" customHeight="1" x14ac:dyDescent="0.25">
      <c r="A8" s="40" t="s">
        <v>9</v>
      </c>
      <c r="B8" s="41">
        <v>2008</v>
      </c>
      <c r="C8" s="46" t="s">
        <v>23</v>
      </c>
      <c r="D8" s="96" t="s">
        <v>28</v>
      </c>
      <c r="E8" s="97"/>
      <c r="F8" s="96" t="s">
        <v>33</v>
      </c>
      <c r="G8" s="97"/>
    </row>
    <row r="9" spans="1:7" ht="18" customHeight="1" x14ac:dyDescent="0.25">
      <c r="A9" s="42" t="s">
        <v>7</v>
      </c>
      <c r="B9" s="43">
        <v>2009</v>
      </c>
      <c r="C9" s="46" t="s">
        <v>24</v>
      </c>
      <c r="D9" s="96" t="s">
        <v>29</v>
      </c>
      <c r="E9" s="97"/>
      <c r="F9" s="96" t="s">
        <v>42</v>
      </c>
      <c r="G9" s="97"/>
    </row>
    <row r="10" spans="1:7" ht="18" customHeight="1" x14ac:dyDescent="0.25">
      <c r="A10" s="42" t="s">
        <v>12</v>
      </c>
      <c r="B10" s="43">
        <v>2010</v>
      </c>
      <c r="C10" s="46" t="s">
        <v>23</v>
      </c>
      <c r="D10" s="96" t="s">
        <v>30</v>
      </c>
      <c r="E10" s="97"/>
      <c r="F10" s="95">
        <v>341</v>
      </c>
      <c r="G10" s="97"/>
    </row>
    <row r="11" spans="1:7" ht="18" customHeight="1" x14ac:dyDescent="0.25">
      <c r="A11" s="42" t="s">
        <v>8</v>
      </c>
      <c r="B11" s="43">
        <v>2011</v>
      </c>
      <c r="C11" s="46" t="s">
        <v>22</v>
      </c>
      <c r="D11" s="96" t="s">
        <v>31</v>
      </c>
      <c r="E11" s="97"/>
      <c r="F11" s="96" t="s">
        <v>34</v>
      </c>
      <c r="G11" s="96"/>
    </row>
    <row r="12" spans="1:7" ht="18" customHeight="1" x14ac:dyDescent="0.25">
      <c r="A12" s="42" t="s">
        <v>8</v>
      </c>
      <c r="B12" s="44">
        <v>2012</v>
      </c>
      <c r="C12" s="46" t="s">
        <v>22</v>
      </c>
      <c r="D12" s="96" t="s">
        <v>31</v>
      </c>
      <c r="E12" s="97"/>
      <c r="F12" s="96" t="s">
        <v>34</v>
      </c>
      <c r="G12" s="96"/>
    </row>
    <row r="13" spans="1:7" ht="18" customHeight="1" x14ac:dyDescent="0.25">
      <c r="A13" s="42" t="s">
        <v>38</v>
      </c>
      <c r="B13" s="44">
        <v>2013</v>
      </c>
      <c r="C13" s="46" t="s">
        <v>22</v>
      </c>
      <c r="D13" s="96" t="s">
        <v>31</v>
      </c>
      <c r="E13" s="97"/>
      <c r="F13" s="96" t="s">
        <v>34</v>
      </c>
      <c r="G13" s="96"/>
    </row>
    <row r="14" spans="1:7" ht="18" customHeight="1" x14ac:dyDescent="0.25">
      <c r="A14" s="45" t="s">
        <v>13</v>
      </c>
      <c r="B14" s="44">
        <v>2014</v>
      </c>
      <c r="C14" s="47" t="s">
        <v>37</v>
      </c>
      <c r="D14" s="95">
        <v>225</v>
      </c>
      <c r="E14" s="95"/>
      <c r="F14" s="96" t="s">
        <v>40</v>
      </c>
      <c r="G14" s="96"/>
    </row>
    <row r="15" spans="1:7" ht="15.75" x14ac:dyDescent="0.25">
      <c r="A15" s="45" t="s">
        <v>7</v>
      </c>
      <c r="B15" s="44">
        <v>2015</v>
      </c>
      <c r="C15" s="47" t="s">
        <v>39</v>
      </c>
      <c r="D15" s="93">
        <v>204</v>
      </c>
      <c r="E15" s="93"/>
      <c r="F15" s="61">
        <v>309</v>
      </c>
      <c r="G15" s="61">
        <v>364</v>
      </c>
    </row>
    <row r="16" spans="1:7" ht="15.75" x14ac:dyDescent="0.25">
      <c r="A16" s="45" t="s">
        <v>13</v>
      </c>
      <c r="B16" s="44">
        <v>2016</v>
      </c>
      <c r="C16" s="47" t="s">
        <v>37</v>
      </c>
      <c r="D16" s="94">
        <v>239</v>
      </c>
      <c r="E16" s="94"/>
      <c r="F16" s="61">
        <v>265</v>
      </c>
      <c r="G16" s="61">
        <v>318</v>
      </c>
    </row>
    <row r="17" spans="1:7" ht="15.75" x14ac:dyDescent="0.25">
      <c r="A17" s="45" t="s">
        <v>9</v>
      </c>
      <c r="B17" s="2">
        <v>2017</v>
      </c>
      <c r="C17" s="2" t="s">
        <v>41</v>
      </c>
      <c r="D17" s="62">
        <v>214</v>
      </c>
      <c r="E17" s="62">
        <v>274</v>
      </c>
      <c r="F17" s="62">
        <v>289</v>
      </c>
      <c r="G17" s="62">
        <v>1500</v>
      </c>
    </row>
  </sheetData>
  <mergeCells count="24">
    <mergeCell ref="A3:G3"/>
    <mergeCell ref="D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D16:E16"/>
    <mergeCell ref="D14:E14"/>
    <mergeCell ref="F14:G14"/>
    <mergeCell ref="D13:E13"/>
    <mergeCell ref="F13:G13"/>
  </mergeCell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&amp; Profit</vt:lpstr>
      <vt:lpstr>Hotel Rates</vt:lpstr>
    </vt:vector>
  </TitlesOfParts>
  <Company>FDFA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aboucher</dc:creator>
  <cp:lastModifiedBy>Allison Boucher</cp:lastModifiedBy>
  <cp:lastPrinted>2016-12-21T15:11:27Z</cp:lastPrinted>
  <dcterms:created xsi:type="dcterms:W3CDTF">2009-02-04T21:46:31Z</dcterms:created>
  <dcterms:modified xsi:type="dcterms:W3CDTF">2017-05-23T20:30:51Z</dcterms:modified>
</cp:coreProperties>
</file>