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<sst xmlns="http://schemas.openxmlformats.org/spreadsheetml/2006/main" count="123" uniqueCount="88">
  <si>
    <t>FDFA 2011 Convention Sponsor Commitments</t>
  </si>
  <si>
    <t>2011 Convention 
Sponsorship
Event</t>
  </si>
  <si>
    <t>2010
Sponsor</t>
  </si>
  <si>
    <t>2010 
Actual Amount</t>
  </si>
  <si>
    <t>2011 Sponsorship Target Amount</t>
  </si>
  <si>
    <t>NOTES</t>
  </si>
  <si>
    <t>Saturday Operators ONLY Dinner</t>
  </si>
  <si>
    <t>Sunday Operators Breakfast</t>
  </si>
  <si>
    <t>Distribution Fontaine &amp; Kraft</t>
  </si>
  <si>
    <t>Confirmed</t>
  </si>
  <si>
    <t>Sunday Operators Lunch</t>
  </si>
  <si>
    <t>Casa Cubana</t>
  </si>
  <si>
    <t>declined</t>
  </si>
  <si>
    <t>Sunday Operators Tasting</t>
  </si>
  <si>
    <t>Sunday Op's AM &amp; PM
Coffee Breaks</t>
  </si>
  <si>
    <t>Godiva</t>
  </si>
  <si>
    <t>Confirmed July 15 - inv. oct.</t>
  </si>
  <si>
    <t>Registration Display of products</t>
  </si>
  <si>
    <t xml:space="preserve">Welcome Reception </t>
  </si>
  <si>
    <t>Welcome Reception</t>
  </si>
  <si>
    <t>Russian Standard (Remy Cointreau)</t>
  </si>
  <si>
    <t>Confirmed via email sept.6</t>
  </si>
  <si>
    <t>Diageo</t>
  </si>
  <si>
    <t>confirmed - inv. Early Sept.</t>
  </si>
  <si>
    <t>Peter Mielzynski Agencies</t>
  </si>
  <si>
    <t>Bacardi Canada</t>
  </si>
  <si>
    <t>confirmed - inv. November</t>
  </si>
  <si>
    <t>Brown Forman</t>
  </si>
  <si>
    <t>Patron</t>
  </si>
  <si>
    <t>Confirmed - invoiced</t>
  </si>
  <si>
    <t>Pernod Ricard</t>
  </si>
  <si>
    <t>Molson</t>
  </si>
  <si>
    <t>Peller Estates</t>
  </si>
  <si>
    <t>Confirmed via email July 18</t>
  </si>
  <si>
    <t>Imperial Brands</t>
  </si>
  <si>
    <t>Confirmed - inv. November</t>
  </si>
  <si>
    <t>Vincor</t>
  </si>
  <si>
    <t>confirmed - invoiced</t>
  </si>
  <si>
    <t>Canadian Airports Council</t>
  </si>
  <si>
    <t>RECEIVED</t>
  </si>
  <si>
    <t>WFH Travel Retail</t>
  </si>
  <si>
    <t>Philippe Dandurand Wines</t>
  </si>
  <si>
    <t>LCBO</t>
  </si>
  <si>
    <t>reviewing proposal\</t>
  </si>
  <si>
    <t>Duty Free Americas</t>
  </si>
  <si>
    <t>Total Welcome Reception</t>
  </si>
  <si>
    <t>Monday Breakfast</t>
  </si>
  <si>
    <t>RBH (included below)</t>
  </si>
  <si>
    <t>Monday Welcome Lunch</t>
  </si>
  <si>
    <t>Tax Free World</t>
  </si>
  <si>
    <t>confirmed via email May5</t>
  </si>
  <si>
    <t>Monday &amp; Gala Hospitality Lounge</t>
  </si>
  <si>
    <t>Pernod/Labatt</t>
  </si>
  <si>
    <t>Tuesday Breakfast</t>
  </si>
  <si>
    <t>Tuesday Lunch</t>
  </si>
  <si>
    <t>JTI MacDonald Corp</t>
  </si>
  <si>
    <t>$10K confirmed - 
PLUS $5K for Child Find</t>
  </si>
  <si>
    <t>Wednesday Breakfast</t>
  </si>
  <si>
    <t>RBH</t>
  </si>
  <si>
    <t>Wednesday Lunch</t>
  </si>
  <si>
    <t>(RBH includes Monday/Tuesday breakfast)</t>
  </si>
  <si>
    <t>Gala Dinner</t>
  </si>
  <si>
    <t>Imperial Tobacco</t>
  </si>
  <si>
    <t>Gala  Video</t>
  </si>
  <si>
    <t>Pernod</t>
  </si>
  <si>
    <t>LK to follow up re: inv July 29</t>
  </si>
  <si>
    <t>Trade Floor Coffee Breaks</t>
  </si>
  <si>
    <t>TIAC</t>
  </si>
  <si>
    <t>Media Cocktail</t>
  </si>
  <si>
    <t>Aerrianta</t>
  </si>
  <si>
    <t>reviewing proposal</t>
  </si>
  <si>
    <t>Aldeasa</t>
  </si>
  <si>
    <t>Hudson Group</t>
  </si>
  <si>
    <t>Nuance</t>
  </si>
  <si>
    <t>Ticket book Printing</t>
  </si>
  <si>
    <t>Suite Sign Board &amp; Listing/Sheets</t>
  </si>
  <si>
    <t xml:space="preserve">Turkey Hill </t>
  </si>
  <si>
    <t>Registration Bags &amp; Confectionary</t>
  </si>
  <si>
    <t>DFX - 200 Givenchy bags stuffed</t>
  </si>
  <si>
    <t>Badge Holders / Lanyard
($1000 will cover custom holders with basic lanyard)</t>
  </si>
  <si>
    <t>Labatt</t>
  </si>
  <si>
    <t>confirmed</t>
  </si>
  <si>
    <t>New Product Showcase Display</t>
  </si>
  <si>
    <t>TOTALS</t>
  </si>
  <si>
    <t>% of target confirmed</t>
  </si>
  <si>
    <t>Identified Budget for 2011</t>
  </si>
  <si>
    <t>% of Budget confirmed</t>
  </si>
  <si>
    <t>2011 Confirmed
Sponsorship
Amount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</si>
</sst>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15">
    <font>
      <sz val="10"/>
      <name val="Arial"/>
      <family val="0"/>
    </font>
    <font>
      <sz val="9"/>
      <name val="Arial"/>
      <family val="0"/>
    </font>
    <font>
      <b/>
      <sz val="10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sz val="9"/>
      <color indexed="10"/>
      <name val="Arial"/>
      <family val="0"/>
    </font>
    <font>
      <sz val="9"/>
      <color indexed="10"/>
      <name val="Trebuchet MS"/>
      <family val="2"/>
    </font>
    <font>
      <b/>
      <sz val="9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i/>
      <sz val="9"/>
      <color indexed="48"/>
      <name val="Trebuchet MS"/>
      <family val="2"/>
    </font>
    <font>
      <i/>
      <sz val="9"/>
      <color indexed="48"/>
      <name val="Trebuchet MS"/>
      <family val="2"/>
    </font>
    <font>
      <i/>
      <sz val="9"/>
      <name val="Arial"/>
      <family val="0"/>
    </font>
    <font>
      <i/>
      <sz val="9"/>
      <name val="Trebuchet MS"/>
      <family val="2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/>
    </xf>
    <xf numFmtId="44" fontId="4" fillId="0" borderId="3" xfId="17" applyFont="1" applyBorder="1" applyAlignment="1">
      <alignment/>
    </xf>
    <xf numFmtId="0" fontId="1" fillId="0" borderId="3" xfId="0" applyFont="1" applyBorder="1" applyAlignment="1">
      <alignment wrapText="1"/>
    </xf>
    <xf numFmtId="0" fontId="4" fillId="2" borderId="4" xfId="0" applyFont="1" applyFill="1" applyBorder="1" applyAlignment="1">
      <alignment/>
    </xf>
    <xf numFmtId="0" fontId="4" fillId="2" borderId="4" xfId="0" applyFont="1" applyFill="1" applyBorder="1" applyAlignment="1">
      <alignment horizontal="center" wrapText="1"/>
    </xf>
    <xf numFmtId="164" fontId="3" fillId="2" borderId="4" xfId="0" applyNumberFormat="1" applyFont="1" applyFill="1" applyBorder="1" applyAlignment="1">
      <alignment horizontal="center"/>
    </xf>
    <xf numFmtId="44" fontId="4" fillId="2" borderId="4" xfId="17" applyFont="1" applyFill="1" applyBorder="1" applyAlignment="1">
      <alignment/>
    </xf>
    <xf numFmtId="0" fontId="1" fillId="2" borderId="4" xfId="0" applyFont="1" applyFill="1" applyBorder="1" applyAlignment="1">
      <alignment wrapText="1"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/>
    </xf>
    <xf numFmtId="44" fontId="4" fillId="0" borderId="4" xfId="17" applyFont="1" applyBorder="1" applyAlignment="1">
      <alignment/>
    </xf>
    <xf numFmtId="0" fontId="5" fillId="0" borderId="4" xfId="0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44" fontId="4" fillId="2" borderId="5" xfId="17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44" fontId="4" fillId="2" borderId="3" xfId="17" applyFont="1" applyFill="1" applyBorder="1" applyAlignment="1">
      <alignment vertical="center"/>
    </xf>
    <xf numFmtId="44" fontId="4" fillId="0" borderId="4" xfId="17" applyFont="1" applyFill="1" applyBorder="1" applyAlignment="1">
      <alignment/>
    </xf>
    <xf numFmtId="0" fontId="4" fillId="2" borderId="4" xfId="0" applyFont="1" applyFill="1" applyBorder="1" applyAlignment="1">
      <alignment horizontal="left" wrapText="1" indent="1"/>
    </xf>
    <xf numFmtId="44" fontId="4" fillId="2" borderId="4" xfId="17" applyFont="1" applyFill="1" applyBorder="1" applyAlignment="1">
      <alignment horizontal="center" wrapText="1"/>
    </xf>
    <xf numFmtId="44" fontId="3" fillId="2" borderId="4" xfId="17" applyFont="1" applyFill="1" applyBorder="1" applyAlignment="1">
      <alignment/>
    </xf>
    <xf numFmtId="0" fontId="4" fillId="0" borderId="4" xfId="0" applyFont="1" applyFill="1" applyBorder="1" applyAlignment="1">
      <alignment horizontal="left" wrapText="1" indent="1"/>
    </xf>
    <xf numFmtId="0" fontId="4" fillId="0" borderId="4" xfId="0" applyFont="1" applyFill="1" applyBorder="1" applyAlignment="1">
      <alignment horizontal="center" wrapText="1"/>
    </xf>
    <xf numFmtId="164" fontId="3" fillId="0" borderId="4" xfId="0" applyNumberFormat="1" applyFont="1" applyFill="1" applyBorder="1" applyAlignment="1">
      <alignment horizontal="center"/>
    </xf>
    <xf numFmtId="44" fontId="6" fillId="0" borderId="4" xfId="17" applyFont="1" applyFill="1" applyBorder="1" applyAlignment="1">
      <alignment/>
    </xf>
    <xf numFmtId="0" fontId="7" fillId="2" borderId="4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3" fillId="0" borderId="6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  <xf numFmtId="44" fontId="3" fillId="0" borderId="0" xfId="17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4" fillId="2" borderId="4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/>
    </xf>
    <xf numFmtId="44" fontId="4" fillId="2" borderId="4" xfId="17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 vertical="center"/>
    </xf>
    <xf numFmtId="44" fontId="4" fillId="2" borderId="4" xfId="17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/>
    </xf>
    <xf numFmtId="44" fontId="4" fillId="0" borderId="4" xfId="17" applyFont="1" applyFill="1" applyBorder="1" applyAlignment="1">
      <alignment horizontal="center" wrapText="1"/>
    </xf>
    <xf numFmtId="0" fontId="1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164" fontId="3" fillId="0" borderId="10" xfId="17" applyNumberFormat="1" applyFont="1" applyFill="1" applyBorder="1" applyAlignment="1">
      <alignment/>
    </xf>
    <xf numFmtId="44" fontId="3" fillId="0" borderId="12" xfId="17" applyFont="1" applyFill="1" applyBorder="1" applyAlignment="1">
      <alignment/>
    </xf>
    <xf numFmtId="0" fontId="1" fillId="0" borderId="0" xfId="0" applyFont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4" fontId="3" fillId="0" borderId="0" xfId="17" applyNumberFormat="1" applyFont="1" applyFill="1" applyBorder="1" applyAlignment="1">
      <alignment/>
    </xf>
    <xf numFmtId="10" fontId="3" fillId="0" borderId="0" xfId="17" applyNumberFormat="1" applyFont="1" applyFill="1" applyBorder="1" applyAlignment="1">
      <alignment/>
    </xf>
    <xf numFmtId="0" fontId="1" fillId="0" borderId="0" xfId="0" applyFont="1" applyFill="1" applyAlignment="1">
      <alignment/>
    </xf>
    <xf numFmtId="44" fontId="7" fillId="0" borderId="0" xfId="17" applyFont="1" applyFill="1" applyAlignment="1">
      <alignment/>
    </xf>
    <xf numFmtId="0" fontId="7" fillId="0" borderId="0" xfId="0" applyFont="1" applyFill="1" applyAlignment="1">
      <alignment/>
    </xf>
    <xf numFmtId="10" fontId="7" fillId="0" borderId="0" xfId="0" applyNumberFormat="1" applyFont="1" applyFill="1" applyAlignment="1">
      <alignment/>
    </xf>
    <xf numFmtId="0" fontId="8" fillId="0" borderId="0" xfId="0" applyFont="1" applyBorder="1" applyAlignment="1">
      <alignment horizontal="center"/>
    </xf>
    <xf numFmtId="0" fontId="5" fillId="0" borderId="4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9" xfId="0" applyBorder="1" applyAlignment="1">
      <alignment/>
    </xf>
    <xf numFmtId="0" fontId="10" fillId="0" borderId="2" xfId="0" applyFont="1" applyBorder="1" applyAlignment="1">
      <alignment horizontal="center" wrapText="1"/>
    </xf>
    <xf numFmtId="44" fontId="11" fillId="0" borderId="3" xfId="17" applyFont="1" applyBorder="1" applyAlignment="1">
      <alignment/>
    </xf>
    <xf numFmtId="44" fontId="11" fillId="2" borderId="4" xfId="17" applyFont="1" applyFill="1" applyBorder="1" applyAlignment="1">
      <alignment/>
    </xf>
    <xf numFmtId="44" fontId="11" fillId="0" borderId="4" xfId="17" applyFont="1" applyFill="1" applyBorder="1" applyAlignment="1">
      <alignment/>
    </xf>
    <xf numFmtId="44" fontId="11" fillId="2" borderId="5" xfId="17" applyFont="1" applyFill="1" applyBorder="1" applyAlignment="1">
      <alignment vertical="center"/>
    </xf>
    <xf numFmtId="0" fontId="12" fillId="0" borderId="3" xfId="0" applyFont="1" applyBorder="1" applyAlignment="1">
      <alignment vertical="center"/>
    </xf>
    <xf numFmtId="44" fontId="13" fillId="0" borderId="4" xfId="17" applyFont="1" applyFill="1" applyBorder="1" applyAlignment="1">
      <alignment/>
    </xf>
    <xf numFmtId="44" fontId="11" fillId="0" borderId="0" xfId="17" applyFont="1" applyFill="1" applyBorder="1" applyAlignment="1">
      <alignment/>
    </xf>
    <xf numFmtId="0" fontId="12" fillId="2" borderId="4" xfId="0" applyFont="1" applyFill="1" applyBorder="1" applyAlignment="1">
      <alignment/>
    </xf>
    <xf numFmtId="44" fontId="11" fillId="2" borderId="4" xfId="17" applyFont="1" applyFill="1" applyBorder="1" applyAlignment="1">
      <alignment horizontal="center" vertical="center"/>
    </xf>
    <xf numFmtId="0" fontId="11" fillId="2" borderId="4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44" fontId="10" fillId="0" borderId="10" xfId="17" applyFont="1" applyFill="1" applyBorder="1" applyAlignment="1">
      <alignment/>
    </xf>
    <xf numFmtId="44" fontId="10" fillId="0" borderId="0" xfId="17" applyFont="1" applyFill="1" applyBorder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0">
      <selection activeCell="F17" sqref="F17"/>
    </sheetView>
  </sheetViews>
  <sheetFormatPr defaultColWidth="9.140625" defaultRowHeight="12.75"/>
  <cols>
    <col min="1" max="1" width="34.57421875" style="0" customWidth="1"/>
    <col min="2" max="2" width="18.00390625" style="0" customWidth="1"/>
    <col min="3" max="3" width="12.421875" style="94" customWidth="1"/>
    <col min="4" max="4" width="12.140625" style="0" customWidth="1"/>
    <col min="5" max="5" width="12.57421875" style="0" customWidth="1"/>
    <col min="6" max="6" width="23.28125" style="0" customWidth="1"/>
  </cols>
  <sheetData>
    <row r="1" spans="1:6" ht="18.75" thickBot="1">
      <c r="A1" s="74" t="s">
        <v>0</v>
      </c>
      <c r="B1" s="74"/>
      <c r="C1" s="74"/>
      <c r="D1" s="74"/>
      <c r="E1" s="74"/>
      <c r="F1" s="1"/>
    </row>
    <row r="2" spans="1:6" ht="66.75" customHeight="1" thickBot="1">
      <c r="A2" s="2" t="s">
        <v>1</v>
      </c>
      <c r="B2" s="3" t="s">
        <v>2</v>
      </c>
      <c r="C2" s="79" t="s">
        <v>3</v>
      </c>
      <c r="D2" s="4" t="s">
        <v>4</v>
      </c>
      <c r="E2" s="4" t="s">
        <v>87</v>
      </c>
      <c r="F2" s="5" t="s">
        <v>5</v>
      </c>
    </row>
    <row r="3" spans="1:6" ht="19.5" customHeight="1">
      <c r="A3" s="6" t="s">
        <v>6</v>
      </c>
      <c r="B3" s="7"/>
      <c r="C3" s="80">
        <v>0</v>
      </c>
      <c r="D3" s="8">
        <v>0</v>
      </c>
      <c r="E3" s="9"/>
      <c r="F3" s="10"/>
    </row>
    <row r="4" spans="1:6" ht="19.5" customHeight="1">
      <c r="A4" s="11" t="s">
        <v>7</v>
      </c>
      <c r="B4" s="12" t="s">
        <v>8</v>
      </c>
      <c r="C4" s="81">
        <v>3500</v>
      </c>
      <c r="D4" s="13">
        <v>3500</v>
      </c>
      <c r="E4" s="14">
        <v>3500</v>
      </c>
      <c r="F4" s="15" t="s">
        <v>9</v>
      </c>
    </row>
    <row r="5" spans="1:6" ht="19.5" customHeight="1">
      <c r="A5" s="16" t="s">
        <v>10</v>
      </c>
      <c r="B5" s="17" t="s">
        <v>11</v>
      </c>
      <c r="C5" s="82"/>
      <c r="D5" s="18">
        <v>5000</v>
      </c>
      <c r="E5" s="19"/>
      <c r="F5" s="20" t="s">
        <v>12</v>
      </c>
    </row>
    <row r="6" spans="1:6" ht="19.5" customHeight="1">
      <c r="A6" s="16" t="s">
        <v>13</v>
      </c>
      <c r="B6" s="21"/>
      <c r="C6" s="82"/>
      <c r="D6" s="18"/>
      <c r="E6" s="19"/>
      <c r="F6" s="22"/>
    </row>
    <row r="7" spans="1:6" ht="36" customHeight="1">
      <c r="A7" s="23" t="s">
        <v>14</v>
      </c>
      <c r="B7" s="24" t="s">
        <v>15</v>
      </c>
      <c r="C7" s="83">
        <v>3500</v>
      </c>
      <c r="D7" s="25">
        <v>3500</v>
      </c>
      <c r="E7" s="26">
        <v>3500</v>
      </c>
      <c r="F7" s="15" t="s">
        <v>16</v>
      </c>
    </row>
    <row r="8" spans="1:6" ht="18" customHeight="1">
      <c r="A8" s="23" t="s">
        <v>17</v>
      </c>
      <c r="B8" s="24" t="s">
        <v>15</v>
      </c>
      <c r="C8" s="84"/>
      <c r="D8" s="27"/>
      <c r="E8" s="28"/>
      <c r="F8" s="15"/>
    </row>
    <row r="9" spans="1:6" ht="15">
      <c r="A9" s="76" t="s">
        <v>18</v>
      </c>
      <c r="B9" s="77"/>
      <c r="C9" s="77"/>
      <c r="D9" s="77"/>
      <c r="E9" s="77"/>
      <c r="F9" s="78"/>
    </row>
    <row r="10" spans="1:6" ht="19.5" customHeight="1">
      <c r="A10" s="30" t="s">
        <v>19</v>
      </c>
      <c r="B10" s="31" t="s">
        <v>20</v>
      </c>
      <c r="C10" s="81">
        <v>3000</v>
      </c>
      <c r="D10" s="32">
        <v>2000</v>
      </c>
      <c r="E10" s="14"/>
      <c r="F10" s="15" t="s">
        <v>21</v>
      </c>
    </row>
    <row r="11" spans="1:6" ht="19.5" customHeight="1">
      <c r="A11" s="30" t="s">
        <v>19</v>
      </c>
      <c r="B11" s="12" t="s">
        <v>22</v>
      </c>
      <c r="C11" s="81">
        <v>8000</v>
      </c>
      <c r="D11" s="13">
        <v>8000</v>
      </c>
      <c r="E11" s="14">
        <v>8000</v>
      </c>
      <c r="F11" s="15" t="s">
        <v>23</v>
      </c>
    </row>
    <row r="12" spans="1:6" ht="19.5" customHeight="1">
      <c r="A12" s="30" t="s">
        <v>19</v>
      </c>
      <c r="B12" s="12" t="s">
        <v>24</v>
      </c>
      <c r="C12" s="81">
        <v>5000</v>
      </c>
      <c r="D12" s="13">
        <v>5000</v>
      </c>
      <c r="E12" s="14">
        <v>5000</v>
      </c>
      <c r="F12" s="15" t="s">
        <v>23</v>
      </c>
    </row>
    <row r="13" spans="1:6" ht="19.5" customHeight="1">
      <c r="A13" s="30" t="s">
        <v>19</v>
      </c>
      <c r="B13" s="12" t="s">
        <v>25</v>
      </c>
      <c r="C13" s="81">
        <v>5000</v>
      </c>
      <c r="D13" s="13">
        <v>3000</v>
      </c>
      <c r="E13" s="14">
        <v>3000</v>
      </c>
      <c r="F13" s="15" t="s">
        <v>26</v>
      </c>
    </row>
    <row r="14" spans="1:6" ht="19.5" customHeight="1">
      <c r="A14" s="33" t="s">
        <v>19</v>
      </c>
      <c r="B14" s="34" t="s">
        <v>27</v>
      </c>
      <c r="C14" s="85">
        <v>0</v>
      </c>
      <c r="D14" s="35">
        <v>3000</v>
      </c>
      <c r="E14" s="36"/>
      <c r="F14" s="20" t="s">
        <v>12</v>
      </c>
    </row>
    <row r="15" spans="1:6" ht="19.5" customHeight="1">
      <c r="A15" s="30" t="s">
        <v>19</v>
      </c>
      <c r="B15" s="12" t="s">
        <v>28</v>
      </c>
      <c r="C15" s="81">
        <v>3000</v>
      </c>
      <c r="D15" s="13">
        <v>3000</v>
      </c>
      <c r="E15" s="14">
        <v>3000</v>
      </c>
      <c r="F15" s="15" t="s">
        <v>29</v>
      </c>
    </row>
    <row r="16" spans="1:6" ht="19.5" customHeight="1">
      <c r="A16" s="30" t="s">
        <v>18</v>
      </c>
      <c r="B16" s="12" t="s">
        <v>30</v>
      </c>
      <c r="C16" s="81">
        <v>8000</v>
      </c>
      <c r="D16" s="13">
        <v>4000</v>
      </c>
      <c r="E16" s="14">
        <v>4000</v>
      </c>
      <c r="F16" s="15" t="s">
        <v>9</v>
      </c>
    </row>
    <row r="17" spans="1:6" ht="19.5" customHeight="1">
      <c r="A17" s="30" t="s">
        <v>19</v>
      </c>
      <c r="B17" s="12" t="s">
        <v>31</v>
      </c>
      <c r="C17" s="81">
        <v>5000</v>
      </c>
      <c r="D17" s="13">
        <v>5000</v>
      </c>
      <c r="E17" s="14">
        <v>5000</v>
      </c>
      <c r="F17" s="15" t="s">
        <v>29</v>
      </c>
    </row>
    <row r="18" spans="1:6" ht="19.5" customHeight="1">
      <c r="A18" s="30" t="s">
        <v>19</v>
      </c>
      <c r="B18" s="12" t="s">
        <v>32</v>
      </c>
      <c r="C18" s="81">
        <v>3000</v>
      </c>
      <c r="D18" s="13">
        <v>3000</v>
      </c>
      <c r="E18" s="14">
        <v>3000</v>
      </c>
      <c r="F18" s="15" t="s">
        <v>33</v>
      </c>
    </row>
    <row r="19" spans="1:6" ht="19.5" customHeight="1">
      <c r="A19" s="30" t="s">
        <v>19</v>
      </c>
      <c r="B19" s="12" t="s">
        <v>34</v>
      </c>
      <c r="C19" s="81">
        <v>2000</v>
      </c>
      <c r="D19" s="13">
        <v>2000</v>
      </c>
      <c r="E19" s="14">
        <v>2000</v>
      </c>
      <c r="F19" s="15" t="s">
        <v>35</v>
      </c>
    </row>
    <row r="20" spans="1:6" ht="19.5" customHeight="1">
      <c r="A20" s="30" t="s">
        <v>19</v>
      </c>
      <c r="B20" s="12" t="s">
        <v>36</v>
      </c>
      <c r="C20" s="81">
        <v>4000</v>
      </c>
      <c r="D20" s="13">
        <v>4000</v>
      </c>
      <c r="E20" s="14">
        <v>4000</v>
      </c>
      <c r="F20" s="15" t="s">
        <v>37</v>
      </c>
    </row>
    <row r="21" spans="1:6" ht="19.5" customHeight="1">
      <c r="A21" s="30" t="s">
        <v>19</v>
      </c>
      <c r="B21" s="12" t="s">
        <v>38</v>
      </c>
      <c r="C21" s="81">
        <v>2000</v>
      </c>
      <c r="D21" s="13">
        <v>2000</v>
      </c>
      <c r="E21" s="14">
        <v>500</v>
      </c>
      <c r="F21" s="37" t="s">
        <v>39</v>
      </c>
    </row>
    <row r="22" spans="1:6" ht="19.5" customHeight="1">
      <c r="A22" s="33" t="s">
        <v>19</v>
      </c>
      <c r="B22" s="34" t="s">
        <v>40</v>
      </c>
      <c r="C22" s="82"/>
      <c r="D22" s="35"/>
      <c r="E22" s="29"/>
      <c r="F22" s="38" t="s">
        <v>12</v>
      </c>
    </row>
    <row r="23" spans="1:6" ht="19.5" customHeight="1">
      <c r="A23" s="33" t="s">
        <v>19</v>
      </c>
      <c r="B23" s="33" t="s">
        <v>41</v>
      </c>
      <c r="C23" s="82"/>
      <c r="D23" s="35">
        <v>2000</v>
      </c>
      <c r="E23" s="29"/>
      <c r="F23" s="38" t="s">
        <v>12</v>
      </c>
    </row>
    <row r="24" spans="1:6" ht="19.5" customHeight="1">
      <c r="A24" s="33" t="s">
        <v>19</v>
      </c>
      <c r="B24" s="33" t="s">
        <v>42</v>
      </c>
      <c r="C24" s="82"/>
      <c r="D24" s="35">
        <v>2000</v>
      </c>
      <c r="E24" s="29"/>
      <c r="F24" s="39" t="s">
        <v>43</v>
      </c>
    </row>
    <row r="25" spans="1:6" ht="19.5" customHeight="1">
      <c r="A25" s="30" t="s">
        <v>19</v>
      </c>
      <c r="B25" s="12" t="s">
        <v>44</v>
      </c>
      <c r="C25" s="81">
        <v>3000</v>
      </c>
      <c r="D25" s="13">
        <v>3000</v>
      </c>
      <c r="E25" s="14">
        <v>3000</v>
      </c>
      <c r="F25" s="15" t="s">
        <v>37</v>
      </c>
    </row>
    <row r="26" spans="1:6" ht="19.5" customHeight="1">
      <c r="A26" s="40" t="s">
        <v>45</v>
      </c>
      <c r="B26" s="41"/>
      <c r="C26" s="86"/>
      <c r="D26" s="42">
        <f>SUM(D10:D23)</f>
        <v>46000</v>
      </c>
      <c r="E26" s="43">
        <f>SUM(E10:E21)</f>
        <v>37500</v>
      </c>
      <c r="F26" s="44"/>
    </row>
    <row r="27" spans="1:6" ht="19.5" customHeight="1">
      <c r="A27" s="45" t="s">
        <v>46</v>
      </c>
      <c r="B27" s="12" t="s">
        <v>47</v>
      </c>
      <c r="C27" s="81"/>
      <c r="D27" s="13"/>
      <c r="E27" s="14"/>
      <c r="F27" s="15"/>
    </row>
    <row r="28" spans="1:6" ht="19.5" customHeight="1">
      <c r="A28" s="11" t="s">
        <v>48</v>
      </c>
      <c r="B28" s="12" t="s">
        <v>49</v>
      </c>
      <c r="C28" s="81">
        <v>11000</v>
      </c>
      <c r="D28" s="13">
        <v>11000</v>
      </c>
      <c r="E28" s="14">
        <v>11000</v>
      </c>
      <c r="F28" s="15" t="s">
        <v>50</v>
      </c>
    </row>
    <row r="29" spans="1:6" ht="19.5" customHeight="1">
      <c r="A29" s="11" t="s">
        <v>51</v>
      </c>
      <c r="B29" s="12" t="s">
        <v>52</v>
      </c>
      <c r="C29" s="81"/>
      <c r="D29" s="13"/>
      <c r="E29" s="14"/>
      <c r="F29" s="15"/>
    </row>
    <row r="30" spans="1:6" ht="19.5" customHeight="1">
      <c r="A30" s="11" t="s">
        <v>53</v>
      </c>
      <c r="B30" s="12" t="s">
        <v>47</v>
      </c>
      <c r="C30" s="87"/>
      <c r="D30" s="46"/>
      <c r="E30" s="14"/>
      <c r="F30" s="15"/>
    </row>
    <row r="31" spans="1:6" ht="19.5" customHeight="1">
      <c r="A31" s="11" t="s">
        <v>54</v>
      </c>
      <c r="B31" s="47" t="s">
        <v>55</v>
      </c>
      <c r="C31" s="81">
        <v>10000</v>
      </c>
      <c r="D31" s="13">
        <v>10000</v>
      </c>
      <c r="E31" s="14">
        <v>10000</v>
      </c>
      <c r="F31" s="15" t="s">
        <v>56</v>
      </c>
    </row>
    <row r="32" spans="1:6" ht="19.5" customHeight="1">
      <c r="A32" s="11" t="s">
        <v>57</v>
      </c>
      <c r="B32" s="48" t="s">
        <v>58</v>
      </c>
      <c r="C32" s="88">
        <v>25000</v>
      </c>
      <c r="D32" s="49">
        <v>25000</v>
      </c>
      <c r="E32" s="50">
        <v>25000</v>
      </c>
      <c r="F32" s="51" t="s">
        <v>81</v>
      </c>
    </row>
    <row r="33" spans="1:6" ht="19.5" customHeight="1">
      <c r="A33" s="11" t="s">
        <v>59</v>
      </c>
      <c r="B33" s="48" t="s">
        <v>58</v>
      </c>
      <c r="C33" s="88"/>
      <c r="D33" s="49"/>
      <c r="E33" s="50"/>
      <c r="F33" s="52"/>
    </row>
    <row r="34" spans="1:6" ht="19.5" customHeight="1">
      <c r="A34" s="53" t="s">
        <v>60</v>
      </c>
      <c r="B34" s="54"/>
      <c r="C34" s="88"/>
      <c r="D34" s="49"/>
      <c r="E34" s="50"/>
      <c r="F34" s="55"/>
    </row>
    <row r="35" spans="1:6" ht="19.5" customHeight="1">
      <c r="A35" s="11" t="s">
        <v>61</v>
      </c>
      <c r="B35" s="48" t="s">
        <v>62</v>
      </c>
      <c r="C35" s="81">
        <v>50000</v>
      </c>
      <c r="D35" s="13">
        <v>50000</v>
      </c>
      <c r="E35" s="14">
        <v>50000</v>
      </c>
      <c r="F35" s="37" t="s">
        <v>39</v>
      </c>
    </row>
    <row r="36" spans="1:6" ht="19.5" customHeight="1">
      <c r="A36" s="56" t="s">
        <v>63</v>
      </c>
      <c r="B36" s="12" t="s">
        <v>64</v>
      </c>
      <c r="C36" s="81"/>
      <c r="D36" s="13">
        <v>4000</v>
      </c>
      <c r="E36" s="14">
        <v>4000</v>
      </c>
      <c r="F36" s="15" t="s">
        <v>65</v>
      </c>
    </row>
    <row r="37" spans="1:6" ht="19.5" customHeight="1">
      <c r="A37" s="11" t="s">
        <v>66</v>
      </c>
      <c r="B37" s="31" t="s">
        <v>67</v>
      </c>
      <c r="C37" s="81">
        <v>2500</v>
      </c>
      <c r="D37" s="13">
        <v>2500</v>
      </c>
      <c r="E37" s="14">
        <v>2500</v>
      </c>
      <c r="F37" s="37" t="s">
        <v>39</v>
      </c>
    </row>
    <row r="38" spans="1:6" ht="19.5" customHeight="1">
      <c r="A38" s="57" t="s">
        <v>68</v>
      </c>
      <c r="B38" s="58" t="s">
        <v>69</v>
      </c>
      <c r="C38" s="82"/>
      <c r="D38" s="35">
        <v>2000</v>
      </c>
      <c r="E38" s="29"/>
      <c r="F38" s="59" t="s">
        <v>70</v>
      </c>
    </row>
    <row r="39" spans="1:6" ht="19.5" customHeight="1">
      <c r="A39" s="57" t="s">
        <v>68</v>
      </c>
      <c r="B39" s="58" t="s">
        <v>71</v>
      </c>
      <c r="C39" s="82"/>
      <c r="D39" s="35">
        <v>2000</v>
      </c>
      <c r="E39" s="29"/>
      <c r="F39" s="75" t="s">
        <v>12</v>
      </c>
    </row>
    <row r="40" spans="1:6" ht="19.5" customHeight="1">
      <c r="A40" s="57" t="s">
        <v>68</v>
      </c>
      <c r="B40" s="58" t="s">
        <v>72</v>
      </c>
      <c r="C40" s="82"/>
      <c r="D40" s="35"/>
      <c r="E40" s="29"/>
      <c r="F40" s="59" t="s">
        <v>70</v>
      </c>
    </row>
    <row r="41" spans="1:6" ht="19.5" customHeight="1">
      <c r="A41" s="57" t="s">
        <v>68</v>
      </c>
      <c r="B41" s="34" t="s">
        <v>73</v>
      </c>
      <c r="C41" s="82">
        <v>3000</v>
      </c>
      <c r="D41" s="35">
        <v>2000</v>
      </c>
      <c r="E41" s="29"/>
      <c r="F41" s="59"/>
    </row>
    <row r="42" spans="1:6" ht="19.5" customHeight="1">
      <c r="A42" s="57" t="s">
        <v>74</v>
      </c>
      <c r="B42" s="1"/>
      <c r="C42" s="82"/>
      <c r="D42" s="35">
        <v>1000</v>
      </c>
      <c r="E42" s="29"/>
      <c r="F42" s="22"/>
    </row>
    <row r="43" spans="1:6" ht="19.5" customHeight="1">
      <c r="A43" s="23" t="s">
        <v>75</v>
      </c>
      <c r="B43" s="12" t="s">
        <v>76</v>
      </c>
      <c r="C43" s="81"/>
      <c r="D43" s="13">
        <v>1000</v>
      </c>
      <c r="E43" s="14">
        <v>1000</v>
      </c>
      <c r="F43" s="15" t="s">
        <v>9</v>
      </c>
    </row>
    <row r="44" spans="1:6" ht="19.5" customHeight="1">
      <c r="A44" s="23" t="s">
        <v>77</v>
      </c>
      <c r="B44" s="12" t="s">
        <v>78</v>
      </c>
      <c r="C44" s="81"/>
      <c r="D44" s="13"/>
      <c r="E44" s="14"/>
      <c r="F44" s="15" t="s">
        <v>9</v>
      </c>
    </row>
    <row r="45" spans="1:6" ht="19.5" customHeight="1">
      <c r="A45" s="23" t="s">
        <v>79</v>
      </c>
      <c r="B45" s="12" t="s">
        <v>80</v>
      </c>
      <c r="C45" s="89"/>
      <c r="D45" s="13">
        <v>1500</v>
      </c>
      <c r="E45" s="14">
        <v>1000</v>
      </c>
      <c r="F45" s="15" t="s">
        <v>81</v>
      </c>
    </row>
    <row r="46" spans="1:6" ht="19.5" customHeight="1">
      <c r="A46" s="60" t="s">
        <v>82</v>
      </c>
      <c r="B46" s="34"/>
      <c r="C46" s="82"/>
      <c r="D46" s="35">
        <v>500</v>
      </c>
      <c r="E46" s="29"/>
      <c r="F46" s="22"/>
    </row>
    <row r="47" spans="1:6" ht="19.5" customHeight="1">
      <c r="A47" s="57"/>
      <c r="B47" s="34"/>
      <c r="C47" s="90"/>
      <c r="D47" s="35"/>
      <c r="E47" s="57"/>
      <c r="F47" s="22"/>
    </row>
    <row r="48" spans="1:6" ht="15.75" thickBot="1">
      <c r="A48" s="61" t="s">
        <v>83</v>
      </c>
      <c r="B48" s="62"/>
      <c r="C48" s="91">
        <f>SUM(C3:C46)</f>
        <v>159500</v>
      </c>
      <c r="D48" s="63">
        <f>SUM(D3:D46)-D26</f>
        <v>175500</v>
      </c>
      <c r="E48" s="64">
        <f>SUM(E3:E46)-E26</f>
        <v>152000</v>
      </c>
      <c r="F48" s="65"/>
    </row>
    <row r="49" spans="1:6" ht="15">
      <c r="A49" s="66" t="s">
        <v>84</v>
      </c>
      <c r="B49" s="67"/>
      <c r="C49" s="92"/>
      <c r="D49" s="68"/>
      <c r="E49" s="69">
        <f>E48/D48</f>
        <v>0.8660968660968661</v>
      </c>
      <c r="F49" s="1"/>
    </row>
    <row r="50" spans="1:6" ht="15">
      <c r="A50" s="66" t="s">
        <v>85</v>
      </c>
      <c r="B50" s="70"/>
      <c r="C50" s="93"/>
      <c r="D50" s="71">
        <v>153000</v>
      </c>
      <c r="E50" s="70"/>
      <c r="F50" s="1"/>
    </row>
    <row r="51" spans="1:6" ht="15">
      <c r="A51" s="66" t="s">
        <v>86</v>
      </c>
      <c r="B51" s="70"/>
      <c r="C51" s="93"/>
      <c r="D51" s="72"/>
      <c r="E51" s="73">
        <f>E48/D50</f>
        <v>0.9934640522875817</v>
      </c>
      <c r="F51" s="1"/>
    </row>
  </sheetData>
  <mergeCells count="10">
    <mergeCell ref="A34:B34"/>
    <mergeCell ref="A9:F9"/>
    <mergeCell ref="C32:C34"/>
    <mergeCell ref="D32:D34"/>
    <mergeCell ref="E32:E34"/>
    <mergeCell ref="F32:F34"/>
    <mergeCell ref="A1:E1"/>
    <mergeCell ref="C7:C8"/>
    <mergeCell ref="D7:D8"/>
    <mergeCell ref="E7:E8"/>
  </mergeCells>
  <printOptions/>
  <pageMargins left="0.35433070866141736" right="0.15748031496062992" top="0.3937007874015748" bottom="0.1968503937007874" header="0.11811023622047245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aboucher</dc:creator>
  <cp:keywords/>
  <dc:description/>
  <cp:lastModifiedBy>aboucher</cp:lastModifiedBy>
  <cp:lastPrinted>2011-09-12T15:44:01Z</cp:lastPrinted>
  <dcterms:created xsi:type="dcterms:W3CDTF">2011-09-12T15:39:07Z</dcterms:created>
  <dcterms:modified xsi:type="dcterms:W3CDTF">2011-09-12T15:46:08Z</dcterms:modified>
  <cp:category/>
  <cp:version/>
  <cp:contentType/>
  <cp:contentStatus/>
</cp:coreProperties>
</file>